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-Modiriat Amar\1402\1-form kham-1402\1402\"/>
    </mc:Choice>
  </mc:AlternateContent>
  <xr:revisionPtr revIDLastSave="0" documentId="13_ncr:1_{E9F2FBC1-472D-45EC-A2A3-E7FF0B233E86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فرم 2 آمار ماهانه" sheetId="1" r:id="rId1"/>
    <sheet name="اطلاعات پايه" sheetId="4" state="hidden" r:id="rId2"/>
  </sheets>
  <definedNames>
    <definedName name="_xlnm.Print_Area" localSheetId="0">'فرم 2 آمار ماهانه'!$A$1:$T$52</definedName>
    <definedName name="بخش">'اطلاعات پايه'!$G$2:$G$85</definedName>
    <definedName name="بيمارستان">'اطلاعات پايه'!$F$2:$F$38</definedName>
    <definedName name="جنس">'اطلاعات پايه'!$C$3:$C$5</definedName>
    <definedName name="سال">'اطلاعات پايه'!$E$2:$E$7</definedName>
    <definedName name="شهرستان">'اطلاعات پايه'!$B$2:$B$4</definedName>
    <definedName name="ماه">'اطلاعات پايه'!$A$2:$A$14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0" i="1"/>
  <c r="G41" i="1"/>
  <c r="A42" i="1"/>
  <c r="S41" i="1"/>
  <c r="R41" i="1"/>
  <c r="Q41" i="1"/>
  <c r="P41" i="1"/>
  <c r="O41" i="1"/>
  <c r="N41" i="1"/>
  <c r="M41" i="1"/>
  <c r="L41" i="1"/>
  <c r="E44" i="1" s="1"/>
  <c r="K41" i="1"/>
  <c r="J41" i="1"/>
  <c r="I41" i="1"/>
  <c r="H41" i="1"/>
  <c r="F41" i="1"/>
  <c r="E41" i="1"/>
  <c r="C41" i="1"/>
  <c r="B41" i="1"/>
  <c r="D41" i="1" l="1"/>
  <c r="D42" i="1" s="1"/>
  <c r="E42" i="1"/>
  <c r="H42" i="1"/>
  <c r="J42" i="1"/>
  <c r="L42" i="1"/>
  <c r="N42" i="1"/>
  <c r="P42" i="1"/>
  <c r="R42" i="1"/>
  <c r="C42" i="1"/>
  <c r="F42" i="1"/>
  <c r="I42" i="1"/>
  <c r="K42" i="1"/>
  <c r="M42" i="1"/>
  <c r="O42" i="1"/>
  <c r="Q42" i="1"/>
  <c r="S42" i="1"/>
  <c r="G42" i="1"/>
</calcChain>
</file>

<file path=xl/sharedStrings.xml><?xml version="1.0" encoding="utf-8"?>
<sst xmlns="http://schemas.openxmlformats.org/spreadsheetml/2006/main" count="190" uniqueCount="176">
  <si>
    <t>بسمه تعالي</t>
  </si>
  <si>
    <t xml:space="preserve">   وزارت بهداشت، درمان و آموزش پزشكي</t>
  </si>
  <si>
    <t>دانشگاه علوم پزشكي و خدمات بهداشتي درماني تهران</t>
  </si>
  <si>
    <t>بيمارستان</t>
  </si>
  <si>
    <t>شهرستان</t>
  </si>
  <si>
    <t>بخش</t>
  </si>
  <si>
    <t>ماه</t>
  </si>
  <si>
    <t>فروردين</t>
  </si>
  <si>
    <t>سال</t>
  </si>
  <si>
    <r>
      <t xml:space="preserve">        </t>
    </r>
    <r>
      <rPr>
        <b/>
        <sz val="7"/>
        <rFont val="Zar"/>
      </rPr>
      <t>موضوع</t>
    </r>
    <r>
      <rPr>
        <b/>
        <sz val="5"/>
        <rFont val="Zar"/>
      </rPr>
      <t xml:space="preserve">
</t>
    </r>
    <r>
      <rPr>
        <b/>
        <sz val="7"/>
        <rFont val="Zar"/>
      </rPr>
      <t>روزهاي ماه</t>
    </r>
  </si>
  <si>
    <t>تعداد
تخت
فعال</t>
  </si>
  <si>
    <t>تخت 
Extra</t>
  </si>
  <si>
    <t>تخت روز اشغالي</t>
  </si>
  <si>
    <t>تعداد بيمار بستري</t>
  </si>
  <si>
    <t>تعداد بيمار بستري شده جديد</t>
  </si>
  <si>
    <t>تعداد بيمار مرخص شده</t>
  </si>
  <si>
    <t>تعداد بيمار فوت شده</t>
  </si>
  <si>
    <t>كل روزهاي بستري</t>
  </si>
  <si>
    <t>انتقالي از</t>
  </si>
  <si>
    <t>مراجعه
مستقيم</t>
  </si>
  <si>
    <t>انتقالي به</t>
  </si>
  <si>
    <t>مرخص شده از بيمارستان</t>
  </si>
  <si>
    <t>بخش ديگر</t>
  </si>
  <si>
    <t>بيمارستان ديگر</t>
  </si>
  <si>
    <t>جمع كل</t>
  </si>
  <si>
    <t>تاريخ تكميل فرم :</t>
  </si>
  <si>
    <t>نام و نام‌خانوادگي و امضاء تكميل‌كننده:</t>
  </si>
  <si>
    <t>نام و نام‌خانوادگي و امضاء تأييدكننده:</t>
  </si>
  <si>
    <t>نام و نام‌خانوادگي و امضاء مسئول آمار:</t>
  </si>
  <si>
    <t>جنس</t>
  </si>
  <si>
    <t>تهران</t>
  </si>
  <si>
    <t>مرد</t>
  </si>
  <si>
    <t>پسر</t>
  </si>
  <si>
    <t>ارديبهشت</t>
  </si>
  <si>
    <t>اسلامشهر</t>
  </si>
  <si>
    <t>زن</t>
  </si>
  <si>
    <t>دختر</t>
  </si>
  <si>
    <t>خرداد</t>
  </si>
  <si>
    <t>نامشخص</t>
  </si>
  <si>
    <t>پوست</t>
  </si>
  <si>
    <t>تير</t>
  </si>
  <si>
    <t>پيوند قرنيه چشم</t>
  </si>
  <si>
    <t>مرداد</t>
  </si>
  <si>
    <t>پيوند قلب</t>
  </si>
  <si>
    <t>شهريور</t>
  </si>
  <si>
    <t>پيوند کليه</t>
  </si>
  <si>
    <t>مهر</t>
  </si>
  <si>
    <t>آبان</t>
  </si>
  <si>
    <t>پيوند گوش</t>
  </si>
  <si>
    <t>آذر</t>
  </si>
  <si>
    <t>پيوند مغز استخوان</t>
  </si>
  <si>
    <t>دي</t>
  </si>
  <si>
    <t>بهمن</t>
  </si>
  <si>
    <t>اسفند</t>
  </si>
  <si>
    <t>جراحي عمومي</t>
  </si>
  <si>
    <t>تأمين اجتماعي آيت‌اله كاشاني</t>
  </si>
  <si>
    <t>تأمين اجتماعي امام رضا(ع)</t>
  </si>
  <si>
    <t>جراحي فک و صورت</t>
  </si>
  <si>
    <t>دانشگاه آزاد اميرالمؤمنين(ع) جواديه</t>
  </si>
  <si>
    <t>ارتوپدي</t>
  </si>
  <si>
    <t>سپاه نجميه</t>
  </si>
  <si>
    <t>جراحي مغز و اعصاب</t>
  </si>
  <si>
    <t>خصوصي آزادي</t>
  </si>
  <si>
    <t>خصوصي اقبال</t>
  </si>
  <si>
    <t>روانپزشكي بزرگسال</t>
  </si>
  <si>
    <t>خصوصي امام زمان(عج)</t>
  </si>
  <si>
    <t>خصوصي بابک</t>
  </si>
  <si>
    <t>جراحي زنان(ژنيكولوژي)</t>
  </si>
  <si>
    <t>خصوصي پارسا</t>
  </si>
  <si>
    <t>خصوصي سورنا(عيوض‌زاده)</t>
  </si>
  <si>
    <t>خصوصي شهريار</t>
  </si>
  <si>
    <t>خصوصي مدائن</t>
  </si>
  <si>
    <t>داخلي اعصاب(نورولوژي)</t>
  </si>
  <si>
    <t>خصوصي ميمنت</t>
  </si>
  <si>
    <t>داخلي روماتولوژي</t>
  </si>
  <si>
    <t>خيريه مفرح</t>
  </si>
  <si>
    <t>داخلي ريه</t>
  </si>
  <si>
    <t>داخلي غدد و متابوليسم</t>
  </si>
  <si>
    <t>داخلي كليه(نفرولوژي)</t>
  </si>
  <si>
    <t>داخلي گوارش و كبد</t>
  </si>
  <si>
    <t>داخلي مسمومين</t>
  </si>
  <si>
    <t>سوختگي</t>
  </si>
  <si>
    <t>اطفال</t>
  </si>
  <si>
    <t>اطفال- ايمونولوژي و آلرژي</t>
  </si>
  <si>
    <t>اطفال- روماتولوژي</t>
  </si>
  <si>
    <t>اطفال- ريه</t>
  </si>
  <si>
    <t>اطفال- عفوني</t>
  </si>
  <si>
    <t>اطفال- غدد</t>
  </si>
  <si>
    <t>اطفال- قلب</t>
  </si>
  <si>
    <t>اطفال- كبد و گوارش</t>
  </si>
  <si>
    <t>جراحي گوش، حلق و بيني</t>
  </si>
  <si>
    <t>جراحي سر و گردن</t>
  </si>
  <si>
    <t>داخلي قلب</t>
  </si>
  <si>
    <t>Post C.C.U</t>
  </si>
  <si>
    <t>طب توانبخشي</t>
  </si>
  <si>
    <t>عفوني</t>
  </si>
  <si>
    <t>C.C.U</t>
  </si>
  <si>
    <t>I.C.U پيوند اعضاء</t>
  </si>
  <si>
    <t>I.C.U جنرال</t>
  </si>
  <si>
    <t>I.C.U داخلي</t>
  </si>
  <si>
    <t>I.C.U سوختگي</t>
  </si>
  <si>
    <t>N.I.C.U</t>
  </si>
  <si>
    <t>P.I.C.U</t>
  </si>
  <si>
    <t>ايمونولوژي و آلرژي</t>
  </si>
  <si>
    <t>پزشكي هسته‌اي(يُدتراپي)</t>
  </si>
  <si>
    <t>پيوند ريه</t>
  </si>
  <si>
    <t>پيوند کبد و مجاری صفراوی</t>
  </si>
  <si>
    <t>پيوند ساير اعضاء(پوست و ...)</t>
  </si>
  <si>
    <t>جراحي اطفال</t>
  </si>
  <si>
    <t>جراحي ترميمي، پلاستيك و سوختگي</t>
  </si>
  <si>
    <t>جراحي عروق و تروما</t>
  </si>
  <si>
    <t>جراحي قفسه سينه(توراكس)</t>
  </si>
  <si>
    <t>جراحي قلب(باز و بسته)</t>
  </si>
  <si>
    <t>ارتوپدي- جراحي دست</t>
  </si>
  <si>
    <t>ارتوپدي- جراحي زانو</t>
  </si>
  <si>
    <t>ارتوپدي- جراحي ستون فقرات</t>
  </si>
  <si>
    <t>جراحي كليه و مجاري ادراري(ارولوژي)</t>
  </si>
  <si>
    <t>جراحي سرطانهاي كليه و مجاري ادراري(اروآنكولوژي)</t>
  </si>
  <si>
    <t>چشم</t>
  </si>
  <si>
    <t>داخلي</t>
  </si>
  <si>
    <t>داخلي خون و آنكولوژي</t>
  </si>
  <si>
    <t>داخلي اعصاب- Stroke</t>
  </si>
  <si>
    <t>داخلي اعصاب- MS</t>
  </si>
  <si>
    <t>داخلي اعصاب- اختلالات خواب(LTM)</t>
  </si>
  <si>
    <t>روانپزشكي كودك و نوجوان</t>
  </si>
  <si>
    <t>طب تسكيني</t>
  </si>
  <si>
    <t>اطفال- داخلي اعصاب(نورولوژي)</t>
  </si>
  <si>
    <t>اطفال- كليه(نفرولوژي)</t>
  </si>
  <si>
    <t>اطفال- نوزادان</t>
  </si>
  <si>
    <t>I.C.U جراحي</t>
  </si>
  <si>
    <t>I.C.U(O.H)</t>
  </si>
  <si>
    <t>شهر ري</t>
  </si>
  <si>
    <t>ترخيص با رضايت شخصي</t>
  </si>
  <si>
    <t>موارد فرار:</t>
  </si>
  <si>
    <r>
      <t xml:space="preserve">قبل از </t>
    </r>
    <r>
      <rPr>
        <b/>
        <sz val="7"/>
        <rFont val="B Zar"/>
        <charset val="178"/>
      </rPr>
      <t>24</t>
    </r>
    <r>
      <rPr>
        <b/>
        <sz val="7"/>
        <rFont val="Zar"/>
      </rPr>
      <t xml:space="preserve"> ساعت</t>
    </r>
  </si>
  <si>
    <r>
      <t xml:space="preserve">بعد از </t>
    </r>
    <r>
      <rPr>
        <b/>
        <sz val="7"/>
        <rFont val="B Zar"/>
        <charset val="178"/>
      </rPr>
      <t>24</t>
    </r>
    <r>
      <rPr>
        <b/>
        <sz val="7"/>
        <rFont val="Zar"/>
      </rPr>
      <t xml:space="preserve"> ساعت</t>
    </r>
  </si>
  <si>
    <t>موارد كنسل شدن پذيرش:</t>
  </si>
  <si>
    <t>اطفال- خون</t>
  </si>
  <si>
    <r>
      <rPr>
        <sz val="9"/>
        <rFont val="B Yagut"/>
        <charset val="178"/>
      </rPr>
      <t>پست آنژيوگرافي(Post Cat)</t>
    </r>
  </si>
  <si>
    <t>جراحی سرطان</t>
  </si>
  <si>
    <t>اورژانس بستری</t>
  </si>
  <si>
    <t>آنكولوژي زنان</t>
  </si>
  <si>
    <t>نازايي و ناباروری</t>
  </si>
  <si>
    <t>جنرال زنان و زایمان</t>
  </si>
  <si>
    <t>ترخيص با بهبودي/دستور پزشک</t>
  </si>
  <si>
    <t>خيريه صديقه‌ زهرا(س)</t>
  </si>
  <si>
    <t>خيريه ولي عصر(عج)</t>
  </si>
  <si>
    <t>روانپزشکی رازی</t>
  </si>
  <si>
    <t>دل آرام</t>
  </si>
  <si>
    <t>Post Partum</t>
  </si>
  <si>
    <t>LDR/LDRP</t>
  </si>
  <si>
    <t>زنان باردار پرخطر</t>
  </si>
  <si>
    <t>اورژانس زنان زایمان</t>
  </si>
  <si>
    <t>اورژانس مسمومین</t>
  </si>
  <si>
    <t>داخلی کووید-۱۹</t>
  </si>
  <si>
    <t>I.C.U کووید-19</t>
  </si>
  <si>
    <r>
      <t xml:space="preserve">تعداد بيماران با اقامت بین 6 تا </t>
    </r>
    <r>
      <rPr>
        <b/>
        <sz val="7"/>
        <rFont val="B Zar"/>
        <charset val="178"/>
      </rPr>
      <t>24</t>
    </r>
    <r>
      <rPr>
        <b/>
        <sz val="7"/>
        <rFont val="Zar"/>
      </rPr>
      <t xml:space="preserve"> ساعت</t>
    </r>
  </si>
  <si>
    <t>طب سالمندان</t>
  </si>
  <si>
    <t>كد فرم 2 ويرايش 1-1402</t>
  </si>
  <si>
    <t>حکیم</t>
  </si>
  <si>
    <t xml:space="preserve"> مركز قلب تهران</t>
  </si>
  <si>
    <t xml:space="preserve"> مركز طبي كودكان</t>
  </si>
  <si>
    <t xml:space="preserve"> مجتمع بیمارستانی ياس</t>
  </si>
  <si>
    <t xml:space="preserve"> مجتمع بیمارستانی اميراعلم</t>
  </si>
  <si>
    <t xml:space="preserve"> مجتمع بيمارستاني امام خميني(ره)</t>
  </si>
  <si>
    <t xml:space="preserve"> فارابي</t>
  </si>
  <si>
    <t xml:space="preserve"> ضيائيان</t>
  </si>
  <si>
    <t xml:space="preserve"> سينا</t>
  </si>
  <si>
    <t xml:space="preserve"> روانپزشكي روزبه</t>
  </si>
  <si>
    <t xml:space="preserve"> رازي</t>
  </si>
  <si>
    <t xml:space="preserve"> دكتر شريعتي</t>
  </si>
  <si>
    <t xml:space="preserve"> جامع بانوان آرش</t>
  </si>
  <si>
    <t xml:space="preserve"> بهرامي</t>
  </si>
  <si>
    <t>آنكولوژي</t>
  </si>
  <si>
    <t xml:space="preserve">پذيرش از اورژانس </t>
  </si>
  <si>
    <t xml:space="preserve"> بهارلو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</si>
</sst>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-00\-00"/>
  </numFmts>
  <fonts count="24">
    <font>
      <sz val="11"/>
      <color theme="1"/>
      <name val="Calibri"/>
      <family val="2"/>
      <charset val="178"/>
      <scheme val="minor"/>
    </font>
    <font>
      <b/>
      <sz val="10"/>
      <name val="B Zar"/>
      <charset val="178"/>
    </font>
    <font>
      <b/>
      <sz val="10"/>
      <name val="Zar"/>
    </font>
    <font>
      <b/>
      <sz val="10"/>
      <name val="B Traffic"/>
      <charset val="178"/>
    </font>
    <font>
      <b/>
      <sz val="10"/>
      <name val="B Homa"/>
      <charset val="178"/>
    </font>
    <font>
      <b/>
      <sz val="10"/>
      <name val="B Farnaz"/>
      <charset val="178"/>
    </font>
    <font>
      <sz val="10"/>
      <name val="B Farnaz"/>
      <charset val="178"/>
    </font>
    <font>
      <b/>
      <sz val="10"/>
      <name val="B Yagut"/>
      <charset val="178"/>
    </font>
    <font>
      <b/>
      <sz val="5"/>
      <name val="Zar"/>
    </font>
    <font>
      <b/>
      <sz val="7"/>
      <name val="Zar"/>
    </font>
    <font>
      <b/>
      <sz val="12"/>
      <name val="Zar"/>
    </font>
    <font>
      <b/>
      <sz val="11"/>
      <name val="B Zar"/>
      <charset val="178"/>
    </font>
    <font>
      <sz val="10"/>
      <name val="Jadid"/>
      <charset val="178"/>
    </font>
    <font>
      <b/>
      <sz val="11"/>
      <name val="B Traffic"/>
      <charset val="178"/>
    </font>
    <font>
      <sz val="8"/>
      <name val="Arial"/>
      <family val="2"/>
    </font>
    <font>
      <sz val="10"/>
      <name val="Arial"/>
      <family val="2"/>
    </font>
    <font>
      <sz val="10"/>
      <name val="Yagut"/>
      <charset val="178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B Yagut"/>
      <charset val="178"/>
    </font>
    <font>
      <sz val="9"/>
      <name val="B Yagut"/>
      <charset val="178"/>
    </font>
    <font>
      <b/>
      <sz val="7"/>
      <name val="B Zar"/>
      <charset val="178"/>
    </font>
    <font>
      <sz val="10"/>
      <name val="B Yagut"/>
      <charset val="178"/>
    </font>
    <font>
      <sz val="11"/>
      <color theme="1"/>
      <name val="B Yagut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7" fillId="0" borderId="0"/>
    <xf numFmtId="0" fontId="18" fillId="0" borderId="0"/>
  </cellStyleXfs>
  <cellXfs count="89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 shrinkToFi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 shrinkToFit="1" readingOrder="2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readingOrder="2"/>
    </xf>
    <xf numFmtId="0" fontId="6" fillId="0" borderId="0" xfId="0" applyFont="1" applyBorder="1" applyAlignment="1" applyProtection="1">
      <alignment vertical="center" readingOrder="2"/>
    </xf>
    <xf numFmtId="0" fontId="2" fillId="0" borderId="3" xfId="0" applyFont="1" applyBorder="1" applyAlignment="1" applyProtection="1">
      <alignment horizontal="right" vertical="center" readingOrder="2"/>
      <protection locked="0"/>
    </xf>
    <xf numFmtId="0" fontId="9" fillId="0" borderId="5" xfId="0" applyFont="1" applyBorder="1" applyAlignment="1" applyProtection="1">
      <alignment horizontal="center" vertical="center" wrapText="1" shrinkToFit="1" readingOrder="2"/>
    </xf>
    <xf numFmtId="0" fontId="10" fillId="0" borderId="5" xfId="0" applyFont="1" applyBorder="1" applyAlignment="1" applyProtection="1">
      <alignment horizontal="center" vertical="center" readingOrder="2"/>
    </xf>
    <xf numFmtId="0" fontId="11" fillId="0" borderId="5" xfId="0" applyFont="1" applyBorder="1" applyAlignment="1" applyProtection="1">
      <alignment horizontal="center" vertical="center" shrinkToFit="1" readingOrder="2"/>
      <protection locked="0"/>
    </xf>
    <xf numFmtId="0" fontId="11" fillId="0" borderId="5" xfId="0" applyFont="1" applyBorder="1" applyAlignment="1" applyProtection="1">
      <alignment horizontal="center" vertical="center" shrinkToFit="1" readingOrder="2"/>
    </xf>
    <xf numFmtId="0" fontId="12" fillId="0" borderId="5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 readingOrder="2"/>
    </xf>
    <xf numFmtId="0" fontId="13" fillId="0" borderId="5" xfId="0" applyFont="1" applyBorder="1" applyAlignment="1" applyProtection="1">
      <alignment horizontal="center" vertical="center" shrinkToFit="1" readingOrder="2"/>
      <protection locked="0"/>
    </xf>
    <xf numFmtId="0" fontId="14" fillId="0" borderId="0" xfId="0" applyFont="1" applyProtection="1"/>
    <xf numFmtId="0" fontId="9" fillId="0" borderId="0" xfId="0" applyFont="1" applyBorder="1" applyAlignment="1" applyProtection="1">
      <alignment horizontal="center" vertical="center" wrapText="1" shrinkToFit="1" readingOrder="2"/>
    </xf>
    <xf numFmtId="0" fontId="1" fillId="0" borderId="0" xfId="0" applyFont="1" applyBorder="1" applyAlignment="1" applyProtection="1">
      <alignment vertical="center" shrinkToFit="1" readingOrder="2"/>
    </xf>
    <xf numFmtId="0" fontId="7" fillId="0" borderId="0" xfId="0" applyFont="1" applyBorder="1" applyAlignment="1" applyProtection="1">
      <alignment vertical="center" shrinkToFit="1" readingOrder="2"/>
    </xf>
    <xf numFmtId="164" fontId="7" fillId="0" borderId="0" xfId="0" applyNumberFormat="1" applyFont="1" applyBorder="1" applyAlignment="1" applyProtection="1">
      <alignment vertical="center" shrinkToFit="1" readingOrder="2"/>
    </xf>
    <xf numFmtId="0" fontId="0" fillId="0" borderId="0" xfId="0" applyBorder="1" applyAlignment="1" applyProtection="1"/>
    <xf numFmtId="0" fontId="1" fillId="0" borderId="5" xfId="0" applyFont="1" applyBorder="1" applyAlignment="1" applyProtection="1">
      <alignment horizontal="center" vertical="center" shrinkToFit="1" readingOrder="2"/>
      <protection locked="0"/>
    </xf>
    <xf numFmtId="0" fontId="9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 vertical="center" shrinkToFit="1" readingOrder="2"/>
    </xf>
    <xf numFmtId="1" fontId="9" fillId="0" borderId="5" xfId="0" applyNumberFormat="1" applyFont="1" applyBorder="1" applyAlignment="1" applyProtection="1">
      <alignment horizontal="center" vertical="center" wrapText="1" readingOrder="2"/>
    </xf>
    <xf numFmtId="0" fontId="2" fillId="0" borderId="5" xfId="1" applyFont="1" applyBorder="1" applyAlignment="1" applyProtection="1">
      <alignment horizontal="center" vertical="center" readingOrder="2"/>
    </xf>
    <xf numFmtId="0" fontId="2" fillId="0" borderId="5" xfId="1" applyFont="1" applyBorder="1" applyAlignment="1" applyProtection="1">
      <alignment horizontal="center" vertical="center" shrinkToFit="1" readingOrder="2"/>
    </xf>
    <xf numFmtId="0" fontId="15" fillId="0" borderId="0" xfId="1" applyAlignment="1">
      <alignment horizontal="center"/>
    </xf>
    <xf numFmtId="0" fontId="16" fillId="0" borderId="5" xfId="1" applyFont="1" applyBorder="1" applyAlignment="1" applyProtection="1">
      <alignment horizontal="center" vertical="center" readingOrder="2"/>
    </xf>
    <xf numFmtId="0" fontId="15" fillId="0" borderId="0" xfId="1"/>
    <xf numFmtId="0" fontId="2" fillId="0" borderId="5" xfId="0" applyFont="1" applyFill="1" applyBorder="1" applyAlignment="1" applyProtection="1">
      <alignment horizontal="center" vertical="center" readingOrder="2"/>
    </xf>
    <xf numFmtId="0" fontId="2" fillId="0" borderId="5" xfId="0" applyFont="1" applyBorder="1" applyAlignment="1" applyProtection="1">
      <alignment horizontal="center" vertical="center" readingOrder="2"/>
    </xf>
    <xf numFmtId="0" fontId="16" fillId="3" borderId="5" xfId="0" applyFont="1" applyFill="1" applyBorder="1" applyAlignment="1" applyProtection="1">
      <alignment horizontal="right" vertical="center" readingOrder="2"/>
    </xf>
    <xf numFmtId="1" fontId="19" fillId="5" borderId="5" xfId="3" applyNumberFormat="1" applyFont="1" applyFill="1" applyBorder="1" applyAlignment="1" applyProtection="1">
      <alignment horizontal="right" vertical="center" shrinkToFit="1"/>
    </xf>
    <xf numFmtId="0" fontId="0" fillId="0" borderId="0" xfId="0" applyFill="1"/>
    <xf numFmtId="0" fontId="0" fillId="0" borderId="0" xfId="0" applyAlignment="1">
      <alignment readingOrder="1"/>
    </xf>
    <xf numFmtId="0" fontId="5" fillId="0" borderId="0" xfId="0" applyFont="1" applyBorder="1" applyAlignment="1" applyProtection="1">
      <alignment horizontal="right" vertical="center" shrinkToFit="1" readingOrder="2"/>
    </xf>
    <xf numFmtId="164" fontId="1" fillId="0" borderId="0" xfId="0" applyNumberFormat="1" applyFont="1" applyBorder="1" applyAlignment="1" applyProtection="1">
      <alignment horizontal="center" vertical="center" shrinkToFit="1" readingOrder="2"/>
    </xf>
    <xf numFmtId="1" fontId="20" fillId="0" borderId="1" xfId="3" applyNumberFormat="1" applyFont="1" applyFill="1" applyBorder="1" applyAlignment="1" applyProtection="1">
      <alignment vertical="center" shrinkToFit="1"/>
    </xf>
    <xf numFmtId="0" fontId="22" fillId="0" borderId="5" xfId="1" applyFont="1" applyBorder="1" applyAlignment="1" applyProtection="1">
      <alignment horizontal="right" vertical="center" readingOrder="2"/>
    </xf>
    <xf numFmtId="0" fontId="22" fillId="0" borderId="5" xfId="2" applyFont="1" applyBorder="1" applyAlignment="1" applyProtection="1">
      <alignment horizontal="right" vertical="center" shrinkToFit="1" readingOrder="2"/>
    </xf>
    <xf numFmtId="0" fontId="22" fillId="0" borderId="5" xfId="1" applyFont="1" applyBorder="1" applyAlignment="1" applyProtection="1">
      <alignment horizontal="center" vertical="center" readingOrder="2"/>
    </xf>
    <xf numFmtId="0" fontId="22" fillId="4" borderId="5" xfId="0" applyFont="1" applyFill="1" applyBorder="1" applyAlignment="1" applyProtection="1">
      <alignment horizontal="right" vertical="center" readingOrder="2"/>
    </xf>
    <xf numFmtId="0" fontId="22" fillId="0" borderId="5" xfId="1" applyFont="1" applyBorder="1" applyAlignment="1">
      <alignment horizontal="center"/>
    </xf>
    <xf numFmtId="0" fontId="22" fillId="0" borderId="5" xfId="1" applyFont="1" applyBorder="1"/>
    <xf numFmtId="0" fontId="22" fillId="0" borderId="5" xfId="1" applyFont="1" applyBorder="1" applyAlignment="1" applyProtection="1">
      <alignment horizontal="center" vertical="center"/>
    </xf>
    <xf numFmtId="0" fontId="22" fillId="0" borderId="5" xfId="2" applyFont="1" applyBorder="1" applyAlignment="1" applyProtection="1">
      <alignment horizontal="center" vertical="center" shrinkToFit="1" readingOrder="2"/>
    </xf>
    <xf numFmtId="0" fontId="23" fillId="0" borderId="0" xfId="0" applyFont="1"/>
    <xf numFmtId="0" fontId="23" fillId="0" borderId="0" xfId="0" applyFont="1" applyFill="1"/>
    <xf numFmtId="0" fontId="1" fillId="0" borderId="0" xfId="0" applyFont="1" applyBorder="1" applyAlignment="1" applyProtection="1">
      <alignment horizontal="center" vertical="center" shrinkToFit="1"/>
    </xf>
    <xf numFmtId="0" fontId="22" fillId="6" borderId="5" xfId="0" applyFont="1" applyFill="1" applyBorder="1" applyAlignment="1" applyProtection="1">
      <alignment horizontal="right" vertical="center" readingOrder="2"/>
    </xf>
    <xf numFmtId="1" fontId="19" fillId="5" borderId="8" xfId="3" applyNumberFormat="1" applyFont="1" applyFill="1" applyBorder="1" applyAlignment="1" applyProtection="1">
      <alignment horizontal="right" vertical="center" shrinkToFit="1"/>
    </xf>
    <xf numFmtId="2" fontId="13" fillId="2" borderId="5" xfId="0" applyNumberFormat="1" applyFont="1" applyFill="1" applyBorder="1" applyAlignment="1" applyProtection="1">
      <alignment horizontal="center" vertical="center" shrinkToFit="1" readingOrder="2"/>
    </xf>
    <xf numFmtId="0" fontId="1" fillId="0" borderId="5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wrapText="1" shrinkToFit="1" readingOrder="2"/>
    </xf>
    <xf numFmtId="0" fontId="1" fillId="0" borderId="5" xfId="0" applyFont="1" applyBorder="1" applyAlignment="1" applyProtection="1">
      <alignment horizontal="left" vertical="center" shrinkToFit="1" readingOrder="2"/>
    </xf>
    <xf numFmtId="0" fontId="1" fillId="0" borderId="1" xfId="0" applyFont="1" applyBorder="1" applyAlignment="1" applyProtection="1">
      <alignment horizontal="left" vertical="center" shrinkToFit="1" readingOrder="2"/>
    </xf>
    <xf numFmtId="0" fontId="1" fillId="0" borderId="3" xfId="0" applyFont="1" applyBorder="1" applyAlignment="1" applyProtection="1">
      <alignment horizontal="left" vertical="center" shrinkToFit="1" readingOrder="2"/>
    </xf>
    <xf numFmtId="1" fontId="9" fillId="0" borderId="4" xfId="0" applyNumberFormat="1" applyFont="1" applyBorder="1" applyAlignment="1" applyProtection="1">
      <alignment horizontal="center" vertical="center" wrapText="1" readingOrder="2"/>
    </xf>
    <xf numFmtId="1" fontId="9" fillId="0" borderId="6" xfId="0" applyNumberFormat="1" applyFont="1" applyBorder="1" applyAlignment="1" applyProtection="1">
      <alignment horizontal="center" vertical="center" wrapText="1" readingOrder="2"/>
    </xf>
    <xf numFmtId="0" fontId="9" fillId="0" borderId="1" xfId="0" applyFont="1" applyBorder="1" applyAlignment="1" applyProtection="1">
      <alignment horizontal="center" vertical="center" wrapText="1" shrinkToFit="1" readingOrder="2"/>
    </xf>
    <xf numFmtId="0" fontId="9" fillId="0" borderId="2" xfId="0" applyFont="1" applyBorder="1" applyAlignment="1" applyProtection="1">
      <alignment horizontal="center" vertical="center" wrapText="1" shrinkToFit="1" readingOrder="2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 shrinkToFit="1" readingOrder="2"/>
      <protection locked="0"/>
    </xf>
    <xf numFmtId="0" fontId="5" fillId="0" borderId="3" xfId="0" applyFont="1" applyBorder="1" applyAlignment="1" applyProtection="1">
      <alignment horizontal="right" vertical="center" shrinkToFit="1" readingOrder="2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top" wrapText="1"/>
    </xf>
    <xf numFmtId="0" fontId="8" fillId="0" borderId="7" xfId="0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center" vertical="center" shrinkToFit="1" readingOrder="2"/>
    </xf>
    <xf numFmtId="0" fontId="1" fillId="0" borderId="2" xfId="0" applyFont="1" applyBorder="1" applyAlignment="1" applyProtection="1">
      <alignment horizontal="center" vertical="center" shrinkToFit="1" readingOrder="2"/>
    </xf>
    <xf numFmtId="0" fontId="1" fillId="0" borderId="3" xfId="0" applyFont="1" applyBorder="1" applyAlignment="1" applyProtection="1">
      <alignment horizontal="center" vertical="center" shrinkToFit="1" readingOrder="2"/>
    </xf>
    <xf numFmtId="0" fontId="1" fillId="0" borderId="5" xfId="0" applyFont="1" applyBorder="1" applyAlignment="1" applyProtection="1">
      <alignment horizontal="center" vertical="center" shrinkToFit="1" readingOrder="2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 readingOrder="2"/>
    </xf>
    <xf numFmtId="0" fontId="9" fillId="0" borderId="5" xfId="0" applyFont="1" applyBorder="1" applyAlignment="1" applyProtection="1">
      <alignment horizontal="center" vertical="center" wrapText="1" readingOrder="2"/>
    </xf>
    <xf numFmtId="164" fontId="1" fillId="0" borderId="5" xfId="0" applyNumberFormat="1" applyFont="1" applyBorder="1" applyAlignment="1" applyProtection="1">
      <alignment horizontal="center" vertical="center" shrinkToFit="1" readingOrder="2"/>
      <protection locked="0"/>
    </xf>
    <xf numFmtId="0" fontId="1" fillId="0" borderId="5" xfId="0" applyFont="1" applyBorder="1" applyAlignment="1" applyProtection="1">
      <alignment horizontal="center" vertical="center" shrinkToFit="1" readingOrder="2"/>
      <protection locked="0"/>
    </xf>
  </cellXfs>
  <cellStyles count="4">
    <cellStyle name="Normal" xfId="0" builtinId="0"/>
    <cellStyle name="Normal 2" xfId="1" xr:uid="{00000000-0005-0000-0000-000001000000}"/>
    <cellStyle name="Normal_Form 201-2" xfId="2" xr:uid="{00000000-0005-0000-0000-000002000000}"/>
    <cellStyle name="Normal_Sheet1 2" xfId="3" xr:uid="{00000000-0005-0000-0000-000003000000}"/>
  </cellStyles>
  <dxfs count="28"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53"/>
  <sheetViews>
    <sheetView rightToLeft="1" tabSelected="1" topLeftCell="A28" workbookViewId="0">
      <selection activeCell="B42" sqref="B42"/>
    </sheetView>
  </sheetViews>
  <sheetFormatPr defaultColWidth="9" defaultRowHeight="15"/>
  <cols>
    <col min="1" max="1" width="5.85546875" style="3" customWidth="1"/>
    <col min="2" max="20" width="5" style="3" customWidth="1"/>
    <col min="21" max="16384" width="9" style="3"/>
  </cols>
  <sheetData>
    <row r="1" spans="1:20" ht="18">
      <c r="A1" s="1" t="s">
        <v>0</v>
      </c>
      <c r="B1" s="2"/>
      <c r="C1" s="2"/>
      <c r="D1" s="2"/>
      <c r="E1" s="2"/>
      <c r="F1" s="66" t="s">
        <v>1</v>
      </c>
      <c r="G1" s="66"/>
      <c r="H1" s="66"/>
      <c r="I1" s="66"/>
      <c r="J1" s="66"/>
      <c r="K1" s="66"/>
      <c r="L1" s="2"/>
      <c r="M1" s="2"/>
      <c r="N1" s="2"/>
      <c r="Q1" s="57" t="s">
        <v>158</v>
      </c>
      <c r="R1" s="57"/>
      <c r="S1" s="57"/>
      <c r="T1" s="53"/>
    </row>
    <row r="2" spans="1:20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"/>
      <c r="R2" s="2"/>
      <c r="S2" s="2"/>
      <c r="T2" s="2"/>
    </row>
    <row r="3" spans="1:20" ht="20.25">
      <c r="A3" s="2"/>
      <c r="B3" s="68" t="s">
        <v>3</v>
      </c>
      <c r="C3" s="69"/>
      <c r="D3" s="70"/>
      <c r="E3" s="70"/>
      <c r="F3" s="70"/>
      <c r="G3" s="70"/>
      <c r="H3" s="70"/>
      <c r="I3" s="70"/>
      <c r="J3" s="71"/>
      <c r="K3" s="2"/>
      <c r="M3" s="5" t="s">
        <v>4</v>
      </c>
      <c r="N3" s="72" t="s">
        <v>30</v>
      </c>
      <c r="O3" s="73"/>
      <c r="P3" s="2"/>
      <c r="Q3" s="4"/>
      <c r="R3" s="2"/>
      <c r="S3" s="2"/>
      <c r="T3" s="2"/>
    </row>
    <row r="4" spans="1:20">
      <c r="R4" s="6"/>
      <c r="S4" s="7"/>
      <c r="T4" s="7"/>
    </row>
    <row r="5" spans="1:20" ht="18">
      <c r="B5" s="8" t="s">
        <v>5</v>
      </c>
      <c r="C5" s="74"/>
      <c r="D5" s="74"/>
      <c r="E5" s="74"/>
      <c r="F5" s="75"/>
      <c r="G5" s="40"/>
      <c r="H5" s="9"/>
      <c r="I5" s="10"/>
      <c r="J5" s="8" t="s">
        <v>6</v>
      </c>
      <c r="K5" s="76"/>
      <c r="L5" s="77"/>
      <c r="N5" s="8" t="s">
        <v>8</v>
      </c>
      <c r="O5" s="11">
        <v>1402</v>
      </c>
      <c r="R5" s="6"/>
      <c r="S5" s="6"/>
      <c r="T5" s="6"/>
    </row>
    <row r="6" spans="1:20">
      <c r="S6" s="6"/>
      <c r="T6" s="6"/>
    </row>
    <row r="7" spans="1:20" ht="14.25" customHeight="1">
      <c r="A7" s="78" t="s">
        <v>9</v>
      </c>
      <c r="B7" s="58" t="s">
        <v>10</v>
      </c>
      <c r="C7" s="58" t="s">
        <v>11</v>
      </c>
      <c r="D7" s="58" t="s">
        <v>12</v>
      </c>
      <c r="E7" s="58" t="s">
        <v>13</v>
      </c>
      <c r="F7" s="84" t="s">
        <v>14</v>
      </c>
      <c r="G7" s="84"/>
      <c r="H7" s="84"/>
      <c r="I7" s="84"/>
      <c r="J7" s="85" t="s">
        <v>15</v>
      </c>
      <c r="K7" s="85"/>
      <c r="L7" s="85"/>
      <c r="M7" s="84" t="s">
        <v>16</v>
      </c>
      <c r="N7" s="84"/>
      <c r="O7" s="58" t="s">
        <v>156</v>
      </c>
      <c r="P7" s="58"/>
      <c r="Q7" s="58" t="s">
        <v>17</v>
      </c>
      <c r="R7" s="58"/>
      <c r="S7" s="58" t="s">
        <v>132</v>
      </c>
    </row>
    <row r="8" spans="1:20" ht="22.5" customHeight="1">
      <c r="A8" s="79"/>
      <c r="B8" s="58"/>
      <c r="C8" s="58"/>
      <c r="D8" s="58"/>
      <c r="E8" s="58"/>
      <c r="F8" s="64" t="s">
        <v>18</v>
      </c>
      <c r="G8" s="65"/>
      <c r="H8" s="62" t="s">
        <v>174</v>
      </c>
      <c r="I8" s="58" t="s">
        <v>19</v>
      </c>
      <c r="J8" s="85" t="s">
        <v>20</v>
      </c>
      <c r="K8" s="85"/>
      <c r="L8" s="86" t="s">
        <v>21</v>
      </c>
      <c r="M8" s="58" t="s">
        <v>134</v>
      </c>
      <c r="N8" s="58" t="s">
        <v>135</v>
      </c>
      <c r="O8" s="58"/>
      <c r="P8" s="58"/>
      <c r="Q8" s="58"/>
      <c r="R8" s="58"/>
      <c r="S8" s="58"/>
    </row>
    <row r="9" spans="1:20" ht="27">
      <c r="A9" s="79"/>
      <c r="B9" s="58"/>
      <c r="C9" s="58"/>
      <c r="D9" s="58"/>
      <c r="E9" s="58"/>
      <c r="F9" s="28" t="s">
        <v>22</v>
      </c>
      <c r="G9" s="28" t="s">
        <v>23</v>
      </c>
      <c r="H9" s="63"/>
      <c r="I9" s="58"/>
      <c r="J9" s="12" t="s">
        <v>22</v>
      </c>
      <c r="K9" s="12" t="s">
        <v>23</v>
      </c>
      <c r="L9" s="86"/>
      <c r="M9" s="58"/>
      <c r="N9" s="58"/>
      <c r="O9" s="12" t="s">
        <v>5</v>
      </c>
      <c r="P9" s="12" t="s">
        <v>3</v>
      </c>
      <c r="Q9" s="12" t="s">
        <v>5</v>
      </c>
      <c r="R9" s="12" t="s">
        <v>3</v>
      </c>
      <c r="S9" s="58"/>
    </row>
    <row r="10" spans="1:20" ht="17.100000000000001" customHeight="1">
      <c r="A10" s="13">
        <v>1</v>
      </c>
      <c r="B10" s="14">
        <v>0</v>
      </c>
      <c r="C10" s="14">
        <v>0</v>
      </c>
      <c r="D10" s="15">
        <f t="shared" ref="D10:D40" si="0">E10+(F10+G10+H10+I10)-(J10+K10+L10+M10+N10)</f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</row>
    <row r="11" spans="1:20" ht="17.100000000000001" customHeight="1">
      <c r="A11" s="13">
        <v>2</v>
      </c>
      <c r="B11" s="14">
        <v>0</v>
      </c>
      <c r="C11" s="14">
        <v>0</v>
      </c>
      <c r="D11" s="15">
        <f t="shared" si="0"/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20" ht="17.100000000000001" customHeight="1">
      <c r="A12" s="13">
        <v>3</v>
      </c>
      <c r="B12" s="14">
        <v>0</v>
      </c>
      <c r="C12" s="14">
        <v>0</v>
      </c>
      <c r="D12" s="15">
        <f t="shared" si="0"/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</row>
    <row r="13" spans="1:20" ht="17.100000000000001" customHeight="1">
      <c r="A13" s="13">
        <v>4</v>
      </c>
      <c r="B13" s="14">
        <v>0</v>
      </c>
      <c r="C13" s="14">
        <v>0</v>
      </c>
      <c r="D13" s="15">
        <f t="shared" si="0"/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20" ht="17.100000000000001" customHeight="1">
      <c r="A14" s="13">
        <v>5</v>
      </c>
      <c r="B14" s="14">
        <v>0</v>
      </c>
      <c r="C14" s="14">
        <v>0</v>
      </c>
      <c r="D14" s="15">
        <f t="shared" si="0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20" ht="17.100000000000001" customHeight="1">
      <c r="A15" s="13">
        <v>6</v>
      </c>
      <c r="B15" s="14">
        <v>0</v>
      </c>
      <c r="C15" s="14">
        <v>0</v>
      </c>
      <c r="D15" s="15">
        <f t="shared" si="0"/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20" ht="17.100000000000001" customHeight="1">
      <c r="A16" s="13">
        <v>7</v>
      </c>
      <c r="B16" s="14">
        <v>0</v>
      </c>
      <c r="C16" s="14">
        <v>0</v>
      </c>
      <c r="D16" s="15">
        <f t="shared" si="0"/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1:19" ht="17.100000000000001" customHeight="1">
      <c r="A17" s="13">
        <v>8</v>
      </c>
      <c r="B17" s="14">
        <v>0</v>
      </c>
      <c r="C17" s="14">
        <v>0</v>
      </c>
      <c r="D17" s="15">
        <f t="shared" si="0"/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ht="17.100000000000001" customHeight="1">
      <c r="A18" s="13">
        <v>9</v>
      </c>
      <c r="B18" s="14">
        <v>0</v>
      </c>
      <c r="C18" s="14">
        <v>0</v>
      </c>
      <c r="D18" s="15">
        <f t="shared" si="0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ht="17.100000000000001" customHeight="1">
      <c r="A19" s="13">
        <v>10</v>
      </c>
      <c r="B19" s="14">
        <v>0</v>
      </c>
      <c r="C19" s="14">
        <v>0</v>
      </c>
      <c r="D19" s="15">
        <f t="shared" si="0"/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17.100000000000001" customHeight="1">
      <c r="A20" s="13">
        <v>11</v>
      </c>
      <c r="B20" s="14">
        <v>0</v>
      </c>
      <c r="C20" s="14">
        <v>0</v>
      </c>
      <c r="D20" s="15">
        <f t="shared" si="0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17.100000000000001" customHeight="1">
      <c r="A21" s="13">
        <v>12</v>
      </c>
      <c r="B21" s="14">
        <v>0</v>
      </c>
      <c r="C21" s="14">
        <v>0</v>
      </c>
      <c r="D21" s="15">
        <f t="shared" si="0"/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ht="17.100000000000001" customHeight="1">
      <c r="A22" s="13">
        <v>13</v>
      </c>
      <c r="B22" s="14">
        <v>0</v>
      </c>
      <c r="C22" s="14">
        <v>0</v>
      </c>
      <c r="D22" s="15">
        <f t="shared" si="0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ht="17.100000000000001" customHeight="1">
      <c r="A23" s="13">
        <v>14</v>
      </c>
      <c r="B23" s="14">
        <v>0</v>
      </c>
      <c r="C23" s="14">
        <v>0</v>
      </c>
      <c r="D23" s="15">
        <f t="shared" si="0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ht="17.100000000000001" customHeight="1">
      <c r="A24" s="13">
        <v>15</v>
      </c>
      <c r="B24" s="14">
        <v>0</v>
      </c>
      <c r="C24" s="14">
        <v>0</v>
      </c>
      <c r="D24" s="15">
        <f t="shared" si="0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</row>
    <row r="25" spans="1:19" ht="17.100000000000001" customHeight="1">
      <c r="A25" s="13">
        <v>16</v>
      </c>
      <c r="B25" s="14">
        <v>0</v>
      </c>
      <c r="C25" s="14">
        <v>0</v>
      </c>
      <c r="D25" s="15">
        <f t="shared" si="0"/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</row>
    <row r="26" spans="1:19" ht="17.100000000000001" customHeight="1">
      <c r="A26" s="13">
        <v>17</v>
      </c>
      <c r="B26" s="14">
        <v>0</v>
      </c>
      <c r="C26" s="14">
        <v>0</v>
      </c>
      <c r="D26" s="15">
        <f t="shared" si="0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19" ht="17.100000000000001" customHeight="1">
      <c r="A27" s="13">
        <v>18</v>
      </c>
      <c r="B27" s="14">
        <v>0</v>
      </c>
      <c r="C27" s="14">
        <v>0</v>
      </c>
      <c r="D27" s="15">
        <f t="shared" si="0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spans="1:19" ht="17.100000000000001" customHeight="1">
      <c r="A28" s="13">
        <v>19</v>
      </c>
      <c r="B28" s="14">
        <v>0</v>
      </c>
      <c r="C28" s="14">
        <v>0</v>
      </c>
      <c r="D28" s="15">
        <f t="shared" si="0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</row>
    <row r="29" spans="1:19" ht="17.100000000000001" customHeight="1">
      <c r="A29" s="13">
        <v>20</v>
      </c>
      <c r="B29" s="14">
        <v>0</v>
      </c>
      <c r="C29" s="14">
        <v>0</v>
      </c>
      <c r="D29" s="15">
        <f t="shared" si="0"/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17.100000000000001" customHeight="1">
      <c r="A30" s="13">
        <v>21</v>
      </c>
      <c r="B30" s="14">
        <v>0</v>
      </c>
      <c r="C30" s="14">
        <v>0</v>
      </c>
      <c r="D30" s="15">
        <f t="shared" si="0"/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17.100000000000001" customHeight="1">
      <c r="A31" s="13">
        <v>22</v>
      </c>
      <c r="B31" s="14">
        <v>0</v>
      </c>
      <c r="C31" s="14">
        <v>0</v>
      </c>
      <c r="D31" s="15">
        <f t="shared" si="0"/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</row>
    <row r="32" spans="1:19" ht="17.100000000000001" customHeight="1">
      <c r="A32" s="13">
        <v>23</v>
      </c>
      <c r="B32" s="14">
        <v>0</v>
      </c>
      <c r="C32" s="14">
        <v>0</v>
      </c>
      <c r="D32" s="15">
        <f t="shared" si="0"/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21" ht="17.100000000000001" customHeight="1">
      <c r="A33" s="13">
        <v>24</v>
      </c>
      <c r="B33" s="14">
        <v>0</v>
      </c>
      <c r="C33" s="14">
        <v>0</v>
      </c>
      <c r="D33" s="15">
        <f t="shared" si="0"/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21" ht="17.100000000000001" customHeight="1">
      <c r="A34" s="13">
        <v>25</v>
      </c>
      <c r="B34" s="14">
        <v>0</v>
      </c>
      <c r="C34" s="14">
        <v>0</v>
      </c>
      <c r="D34" s="15">
        <f t="shared" si="0"/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21" ht="17.100000000000001" customHeight="1">
      <c r="A35" s="13">
        <v>26</v>
      </c>
      <c r="B35" s="14">
        <v>0</v>
      </c>
      <c r="C35" s="14">
        <v>0</v>
      </c>
      <c r="D35" s="15">
        <f t="shared" si="0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</row>
    <row r="36" spans="1:21" ht="17.100000000000001" customHeight="1">
      <c r="A36" s="13">
        <v>27</v>
      </c>
      <c r="B36" s="14">
        <v>0</v>
      </c>
      <c r="C36" s="14">
        <v>0</v>
      </c>
      <c r="D36" s="15">
        <f t="shared" si="0"/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</row>
    <row r="37" spans="1:21" ht="17.100000000000001" customHeight="1">
      <c r="A37" s="13">
        <v>28</v>
      </c>
      <c r="B37" s="14">
        <v>0</v>
      </c>
      <c r="C37" s="14">
        <v>0</v>
      </c>
      <c r="D37" s="15">
        <f t="shared" si="0"/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</row>
    <row r="38" spans="1:21" ht="17.100000000000001" customHeight="1">
      <c r="A38" s="13">
        <v>29</v>
      </c>
      <c r="B38" s="14">
        <v>0</v>
      </c>
      <c r="C38" s="14">
        <v>0</v>
      </c>
      <c r="D38" s="15">
        <f t="shared" si="0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</row>
    <row r="39" spans="1:21" ht="17.100000000000001" customHeight="1">
      <c r="A39" s="13">
        <v>30</v>
      </c>
      <c r="B39" s="14">
        <v>0</v>
      </c>
      <c r="C39" s="14">
        <v>0</v>
      </c>
      <c r="D39" s="15">
        <f t="shared" si="0"/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</row>
    <row r="40" spans="1:21" ht="17.100000000000001" customHeight="1">
      <c r="A40" s="13">
        <v>31</v>
      </c>
      <c r="B40" s="14">
        <v>0</v>
      </c>
      <c r="C40" s="14">
        <v>0</v>
      </c>
      <c r="D40" s="15">
        <f t="shared" si="0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</row>
    <row r="41" spans="1:21" ht="17.100000000000001" customHeight="1">
      <c r="A41" s="16" t="s">
        <v>24</v>
      </c>
      <c r="B41" s="17">
        <f t="shared" ref="B41:S41" si="1">SUM(B10:B40)</f>
        <v>0</v>
      </c>
      <c r="C41" s="17">
        <f t="shared" si="1"/>
        <v>0</v>
      </c>
      <c r="D41" s="17">
        <f>SUM(D10:D40)</f>
        <v>0</v>
      </c>
      <c r="E41" s="17">
        <f t="shared" si="1"/>
        <v>0</v>
      </c>
      <c r="F41" s="17">
        <f t="shared" si="1"/>
        <v>0</v>
      </c>
      <c r="G41" s="17">
        <f t="shared" ref="G41" si="2">SUM(G10:G40)</f>
        <v>0</v>
      </c>
      <c r="H41" s="17">
        <f t="shared" si="1"/>
        <v>0</v>
      </c>
      <c r="I41" s="17">
        <f t="shared" si="1"/>
        <v>0</v>
      </c>
      <c r="J41" s="17">
        <f t="shared" si="1"/>
        <v>0</v>
      </c>
      <c r="K41" s="17">
        <f t="shared" si="1"/>
        <v>0</v>
      </c>
      <c r="L41" s="17">
        <f t="shared" si="1"/>
        <v>0</v>
      </c>
      <c r="M41" s="17">
        <f t="shared" si="1"/>
        <v>0</v>
      </c>
      <c r="N41" s="17">
        <f t="shared" si="1"/>
        <v>0</v>
      </c>
      <c r="O41" s="17">
        <f t="shared" si="1"/>
        <v>0</v>
      </c>
      <c r="P41" s="17">
        <f t="shared" si="1"/>
        <v>0</v>
      </c>
      <c r="Q41" s="17">
        <f t="shared" si="1"/>
        <v>0</v>
      </c>
      <c r="R41" s="17">
        <f t="shared" si="1"/>
        <v>0</v>
      </c>
      <c r="S41" s="17">
        <f t="shared" si="1"/>
        <v>0</v>
      </c>
    </row>
    <row r="42" spans="1:21" ht="17.100000000000001" customHeight="1">
      <c r="A42" s="18">
        <f>COUNTIF(B10:B40,"&lt;&gt;0")</f>
        <v>0</v>
      </c>
      <c r="B42" s="56" t="e">
        <f>ROUNDUP(B41/A42,0)</f>
        <v>#DIV/0!</v>
      </c>
      <c r="C42" s="17">
        <f t="shared" ref="C42:S42" si="3">C41</f>
        <v>0</v>
      </c>
      <c r="D42" s="17">
        <f t="shared" si="3"/>
        <v>0</v>
      </c>
      <c r="E42" s="17">
        <f t="shared" si="3"/>
        <v>0</v>
      </c>
      <c r="F42" s="17">
        <f t="shared" si="3"/>
        <v>0</v>
      </c>
      <c r="G42" s="17">
        <f t="shared" ref="G42" si="4">G41</f>
        <v>0</v>
      </c>
      <c r="H42" s="17">
        <f t="shared" si="3"/>
        <v>0</v>
      </c>
      <c r="I42" s="17">
        <f t="shared" si="3"/>
        <v>0</v>
      </c>
      <c r="J42" s="17">
        <f t="shared" si="3"/>
        <v>0</v>
      </c>
      <c r="K42" s="17">
        <f t="shared" si="3"/>
        <v>0</v>
      </c>
      <c r="L42" s="17">
        <f t="shared" si="3"/>
        <v>0</v>
      </c>
      <c r="M42" s="17">
        <f t="shared" si="3"/>
        <v>0</v>
      </c>
      <c r="N42" s="17">
        <f t="shared" si="3"/>
        <v>0</v>
      </c>
      <c r="O42" s="17">
        <f t="shared" si="3"/>
        <v>0</v>
      </c>
      <c r="P42" s="17">
        <f t="shared" si="3"/>
        <v>0</v>
      </c>
      <c r="Q42" s="17">
        <f t="shared" si="3"/>
        <v>0</v>
      </c>
      <c r="R42" s="17">
        <f t="shared" si="3"/>
        <v>0</v>
      </c>
      <c r="S42" s="17">
        <f t="shared" si="3"/>
        <v>0</v>
      </c>
      <c r="T42" s="19"/>
      <c r="U42" s="19"/>
    </row>
    <row r="43" spans="1:21" ht="12" customHeight="1">
      <c r="A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0"/>
      <c r="Q43" s="20"/>
      <c r="R43" s="6"/>
    </row>
    <row r="44" spans="1:21" ht="17.25">
      <c r="A44" s="59" t="s">
        <v>144</v>
      </c>
      <c r="B44" s="59"/>
      <c r="C44" s="59"/>
      <c r="D44" s="59"/>
      <c r="E44" s="25">
        <f>L41-S41</f>
        <v>0</v>
      </c>
      <c r="F44" s="6"/>
      <c r="H44" s="59" t="s">
        <v>136</v>
      </c>
      <c r="I44" s="59"/>
      <c r="J44" s="59"/>
      <c r="K44" s="25">
        <v>0</v>
      </c>
      <c r="L44" s="6"/>
      <c r="N44" s="60" t="s">
        <v>133</v>
      </c>
      <c r="O44" s="61"/>
      <c r="P44" s="25">
        <v>0</v>
      </c>
    </row>
    <row r="47" spans="1:21" ht="18" customHeight="1">
      <c r="A47" s="6"/>
      <c r="B47" s="6"/>
      <c r="C47" s="80" t="s">
        <v>25</v>
      </c>
      <c r="D47" s="81"/>
      <c r="E47" s="81"/>
      <c r="F47" s="82"/>
      <c r="G47" s="27"/>
      <c r="H47" s="21"/>
      <c r="I47" s="6"/>
      <c r="M47" s="83" t="s">
        <v>26</v>
      </c>
      <c r="N47" s="83"/>
      <c r="O47" s="83"/>
      <c r="P47" s="83"/>
      <c r="Q47" s="83"/>
      <c r="R47" s="83"/>
    </row>
    <row r="48" spans="1:21" ht="18" customHeight="1">
      <c r="A48" s="6"/>
      <c r="B48" s="22"/>
      <c r="C48" s="87"/>
      <c r="D48" s="87"/>
      <c r="E48" s="87"/>
      <c r="F48" s="87"/>
      <c r="G48" s="41"/>
      <c r="H48" s="23"/>
      <c r="I48" s="24"/>
      <c r="M48" s="88"/>
      <c r="N48" s="88"/>
      <c r="O48" s="88"/>
      <c r="P48" s="88"/>
      <c r="Q48" s="88"/>
      <c r="R48" s="88"/>
    </row>
    <row r="49" spans="1:18" ht="12" customHeight="1">
      <c r="A49" s="6"/>
      <c r="B49" s="6"/>
      <c r="C49" s="6"/>
      <c r="D49" s="6"/>
      <c r="E49" s="6"/>
      <c r="F49" s="6"/>
      <c r="G49" s="6"/>
      <c r="H49" s="6"/>
      <c r="I49" s="6"/>
      <c r="M49" s="6"/>
      <c r="N49" s="6"/>
      <c r="O49" s="6"/>
      <c r="P49" s="6"/>
      <c r="Q49" s="6"/>
      <c r="R49" s="6"/>
    </row>
    <row r="50" spans="1:18" ht="18" customHeight="1">
      <c r="A50" s="6"/>
      <c r="B50" s="83" t="s">
        <v>27</v>
      </c>
      <c r="C50" s="83"/>
      <c r="D50" s="83"/>
      <c r="E50" s="83"/>
      <c r="F50" s="83"/>
      <c r="G50" s="83"/>
      <c r="H50" s="83"/>
      <c r="I50" s="21"/>
      <c r="M50" s="83" t="s">
        <v>28</v>
      </c>
      <c r="N50" s="83"/>
      <c r="O50" s="83"/>
      <c r="P50" s="83"/>
      <c r="Q50" s="83"/>
      <c r="R50" s="83"/>
    </row>
    <row r="51" spans="1:18" ht="18" customHeight="1">
      <c r="A51" s="22"/>
      <c r="B51" s="88"/>
      <c r="C51" s="88"/>
      <c r="D51" s="88"/>
      <c r="E51" s="88"/>
      <c r="F51" s="88"/>
      <c r="G51" s="88"/>
      <c r="H51" s="88"/>
      <c r="I51" s="22"/>
      <c r="M51" s="88"/>
      <c r="N51" s="88"/>
      <c r="O51" s="88"/>
      <c r="P51" s="88"/>
      <c r="Q51" s="88"/>
      <c r="R51" s="88"/>
    </row>
    <row r="53" spans="1:18">
      <c r="A53" s="26"/>
    </row>
  </sheetData>
  <sheetProtection algorithmName="SHA-512" hashValue="gPv20wClFkn0g2rBfFgTd5oL9iP8GD00+Cdi6T857SUCIYIlwJ2/5IkOYvcpv1jmCezfalhxRiaDLnflDLXtpg==" saltValue="Boz6e+QImiHcYz98vE9CcA==" spinCount="100000" sheet="1" objects="1" scenarios="1"/>
  <mergeCells count="37">
    <mergeCell ref="C48:F48"/>
    <mergeCell ref="M48:R48"/>
    <mergeCell ref="B50:H50"/>
    <mergeCell ref="M50:R50"/>
    <mergeCell ref="B51:H51"/>
    <mergeCell ref="M51:R51"/>
    <mergeCell ref="C47:F47"/>
    <mergeCell ref="M47:R47"/>
    <mergeCell ref="M7:N7"/>
    <mergeCell ref="O7:P8"/>
    <mergeCell ref="Q7:R8"/>
    <mergeCell ref="I8:I9"/>
    <mergeCell ref="J8:K8"/>
    <mergeCell ref="L8:L9"/>
    <mergeCell ref="M8:M9"/>
    <mergeCell ref="N8:N9"/>
    <mergeCell ref="C7:C9"/>
    <mergeCell ref="D7:D9"/>
    <mergeCell ref="E7:E9"/>
    <mergeCell ref="F7:I7"/>
    <mergeCell ref="J7:L7"/>
    <mergeCell ref="Q1:S1"/>
    <mergeCell ref="S7:S9"/>
    <mergeCell ref="A44:D44"/>
    <mergeCell ref="H44:J44"/>
    <mergeCell ref="N44:O44"/>
    <mergeCell ref="H8:H9"/>
    <mergeCell ref="F8:G8"/>
    <mergeCell ref="F1:K1"/>
    <mergeCell ref="A2:P2"/>
    <mergeCell ref="B3:C3"/>
    <mergeCell ref="D3:J3"/>
    <mergeCell ref="N3:O3"/>
    <mergeCell ref="C5:F5"/>
    <mergeCell ref="K5:L5"/>
    <mergeCell ref="A7:A9"/>
    <mergeCell ref="B7:B9"/>
  </mergeCells>
  <conditionalFormatting sqref="H10:R40 E11:F40 B11:C40">
    <cfRule type="cellIs" dxfId="27" priority="39" stopIfTrue="1" operator="equal">
      <formula>0</formula>
    </cfRule>
    <cfRule type="cellIs" dxfId="26" priority="40" stopIfTrue="1" operator="notEqual">
      <formula>0</formula>
    </cfRule>
  </conditionalFormatting>
  <conditionalFormatting sqref="B41:F41 H41:S41">
    <cfRule type="cellIs" dxfId="25" priority="41" stopIfTrue="1" operator="equal">
      <formula>0</formula>
    </cfRule>
    <cfRule type="cellIs" dxfId="24" priority="42" stopIfTrue="1" operator="notEqual">
      <formula>0</formula>
    </cfRule>
  </conditionalFormatting>
  <conditionalFormatting sqref="C42:F42 H42:S42">
    <cfRule type="cellIs" dxfId="23" priority="43" stopIfTrue="1" operator="equal">
      <formula>0</formula>
    </cfRule>
    <cfRule type="cellIs" dxfId="22" priority="44" stopIfTrue="1" operator="notEqual">
      <formula>0</formula>
    </cfRule>
  </conditionalFormatting>
  <conditionalFormatting sqref="A42">
    <cfRule type="cellIs" dxfId="21" priority="37" stopIfTrue="1" operator="equal">
      <formula>0</formula>
    </cfRule>
    <cfRule type="cellIs" dxfId="20" priority="38" stopIfTrue="1" operator="notEqual">
      <formula>0</formula>
    </cfRule>
  </conditionalFormatting>
  <conditionalFormatting sqref="S10:S40">
    <cfRule type="cellIs" dxfId="19" priority="35" stopIfTrue="1" operator="equal">
      <formula>0</formula>
    </cfRule>
    <cfRule type="cellIs" dxfId="18" priority="36" stopIfTrue="1" operator="notEqual">
      <formula>0</formula>
    </cfRule>
  </conditionalFormatting>
  <conditionalFormatting sqref="B10:C10">
    <cfRule type="cellIs" dxfId="17" priority="21" stopIfTrue="1" operator="equal">
      <formula>0</formula>
    </cfRule>
    <cfRule type="cellIs" dxfId="16" priority="22" stopIfTrue="1" operator="notEqual">
      <formula>0</formula>
    </cfRule>
  </conditionalFormatting>
  <conditionalFormatting sqref="E10:F10">
    <cfRule type="cellIs" dxfId="15" priority="19" stopIfTrue="1" operator="equal">
      <formula>0</formula>
    </cfRule>
    <cfRule type="cellIs" dxfId="14" priority="20" stopIfTrue="1" operator="notEqual">
      <formula>0</formula>
    </cfRule>
  </conditionalFormatting>
  <conditionalFormatting sqref="G10:G40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G41">
    <cfRule type="cellIs" dxfId="11" priority="9" stopIfTrue="1" operator="equal">
      <formula>0</formula>
    </cfRule>
    <cfRule type="cellIs" dxfId="10" priority="10" stopIfTrue="1" operator="notEqual">
      <formula>0</formula>
    </cfRule>
  </conditionalFormatting>
  <conditionalFormatting sqref="G42">
    <cfRule type="cellIs" dxfId="9" priority="11" stopIfTrue="1" operator="equal">
      <formula>0</formula>
    </cfRule>
    <cfRule type="cellIs" dxfId="8" priority="12" stopIfTrue="1" operator="notEqual">
      <formula>0</formula>
    </cfRule>
  </conditionalFormatting>
  <conditionalFormatting sqref="D10:D40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E44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K44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P44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dataValidations disablePrompts="1" count="4">
    <dataValidation type="list" allowBlank="1" showInputMessage="1" showErrorMessage="1" sqref="N3:O3" xr:uid="{00000000-0002-0000-0000-000000000000}">
      <formula1>شهرستان</formula1>
    </dataValidation>
    <dataValidation type="list" allowBlank="1" showInputMessage="1" showErrorMessage="1" sqref="K5:L5" xr:uid="{00000000-0002-0000-0000-000001000000}">
      <formula1>ماه</formula1>
    </dataValidation>
    <dataValidation type="list" allowBlank="1" showInputMessage="1" showErrorMessage="1" sqref="D3:J3" xr:uid="{00000000-0002-0000-0000-000002000000}">
      <formula1>بيمارستان</formula1>
    </dataValidation>
    <dataValidation type="list" allowBlank="1" showInputMessage="1" showErrorMessage="1" sqref="G5" xr:uid="{00000000-0002-0000-0000-000003000000}">
      <formula1>بخش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4000000}">
          <x14:formula1>
            <xm:f>'اطلاعات پايه'!$E$2:$E$6</xm:f>
          </x14:formula1>
          <xm:sqref>O5</xm:sqref>
        </x14:dataValidation>
        <x14:dataValidation type="list" allowBlank="1" showInputMessage="1" showErrorMessage="1" xr:uid="{00000000-0002-0000-0000-000005000000}">
          <x14:formula1>
            <xm:f>'اطلاعات پايه'!$G$2:$G$87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"/>
  <sheetViews>
    <sheetView rightToLeft="1" topLeftCell="A4" workbookViewId="0">
      <selection activeCell="F3" sqref="F3"/>
    </sheetView>
  </sheetViews>
  <sheetFormatPr defaultColWidth="9" defaultRowHeight="15"/>
  <cols>
    <col min="1" max="2" width="6.42578125" style="33" bestFit="1" customWidth="1"/>
    <col min="3" max="4" width="6.140625" style="33" bestFit="1" customWidth="1"/>
    <col min="5" max="5" width="4.42578125" style="31" bestFit="1" customWidth="1"/>
    <col min="6" max="6" width="22.85546875" style="38" bestFit="1" customWidth="1"/>
    <col min="7" max="7" width="28.85546875" bestFit="1" customWidth="1"/>
    <col min="8" max="8" width="12.42578125" style="33" bestFit="1" customWidth="1"/>
    <col min="9" max="9" width="9.28515625" style="33" bestFit="1" customWidth="1"/>
    <col min="10" max="10" width="17.140625" style="33" bestFit="1" customWidth="1"/>
    <col min="11" max="11" width="14.5703125" style="33" bestFit="1" customWidth="1"/>
    <col min="12" max="12" width="14.42578125" style="33" bestFit="1" customWidth="1"/>
    <col min="13" max="13" width="13.140625" style="33" bestFit="1" customWidth="1"/>
    <col min="14" max="14" width="14.140625" style="33" bestFit="1" customWidth="1"/>
    <col min="15" max="15" width="12.7109375" style="33" bestFit="1" customWidth="1"/>
    <col min="16" max="16" width="15.42578125" style="33" bestFit="1" customWidth="1"/>
    <col min="17" max="17" width="16.28515625" style="33" bestFit="1" customWidth="1"/>
    <col min="18" max="18" width="14.5703125" style="33" bestFit="1" customWidth="1"/>
    <col min="19" max="19" width="13.7109375" style="33" bestFit="1" customWidth="1"/>
    <col min="20" max="20" width="11.42578125" style="33" bestFit="1" customWidth="1"/>
    <col min="21" max="21" width="13.140625" style="33" bestFit="1" customWidth="1"/>
    <col min="22" max="22" width="11.85546875" style="33" bestFit="1" customWidth="1"/>
    <col min="23" max="23" width="13.7109375" style="33" bestFit="1" customWidth="1"/>
    <col min="24" max="24" width="13.42578125" style="33" bestFit="1" customWidth="1"/>
    <col min="25" max="25" width="12.42578125" style="33" bestFit="1" customWidth="1"/>
    <col min="26" max="26" width="10.28515625" style="33" bestFit="1" customWidth="1"/>
    <col min="27" max="27" width="9.5703125" style="33" bestFit="1" customWidth="1"/>
    <col min="28" max="28" width="11.140625" style="33" bestFit="1" customWidth="1"/>
    <col min="29" max="29" width="10.140625" style="33" bestFit="1" customWidth="1"/>
    <col min="30" max="30" width="14.7109375" style="33" bestFit="1" customWidth="1"/>
    <col min="31" max="31" width="13.140625" style="33" bestFit="1" customWidth="1"/>
    <col min="32" max="32" width="9.7109375" style="33" bestFit="1" customWidth="1"/>
    <col min="33" max="33" width="11.85546875" style="33" bestFit="1" customWidth="1"/>
    <col min="34" max="34" width="10.28515625" style="33" bestFit="1" customWidth="1"/>
    <col min="35" max="35" width="17" style="33" bestFit="1" customWidth="1"/>
    <col min="36" max="37" width="15.85546875" style="33" bestFit="1" customWidth="1"/>
    <col min="38" max="38" width="7" style="33" bestFit="1" customWidth="1"/>
    <col min="39" max="39" width="24.7109375" style="33" bestFit="1" customWidth="1"/>
    <col min="40" max="40" width="7.28515625" style="33" bestFit="1" customWidth="1"/>
    <col min="41" max="41" width="13.5703125" style="33" bestFit="1" customWidth="1"/>
    <col min="42" max="42" width="12.85546875" style="33" bestFit="1" customWidth="1"/>
    <col min="43" max="43" width="11.28515625" style="33" bestFit="1" customWidth="1"/>
    <col min="44" max="44" width="11.7109375" style="33" bestFit="1" customWidth="1"/>
    <col min="45" max="45" width="9.5703125" style="33" bestFit="1" customWidth="1"/>
    <col min="46" max="46" width="3.7109375" style="33" bestFit="1" customWidth="1"/>
    <col min="47" max="47" width="7.42578125" style="33" bestFit="1" customWidth="1"/>
    <col min="48" max="48" width="6.85546875" style="33" bestFit="1" customWidth="1"/>
    <col min="49" max="49" width="8.140625" style="33" bestFit="1" customWidth="1"/>
    <col min="50" max="50" width="8.85546875" style="33" bestFit="1" customWidth="1"/>
    <col min="51" max="51" width="16" style="33" bestFit="1" customWidth="1"/>
    <col min="52" max="52" width="8.28515625" style="33" bestFit="1" customWidth="1"/>
    <col min="53" max="53" width="6.85546875" style="33" bestFit="1" customWidth="1"/>
    <col min="54" max="54" width="7" style="33" bestFit="1" customWidth="1"/>
    <col min="55" max="55" width="12.140625" style="33" bestFit="1" customWidth="1"/>
    <col min="56" max="56" width="4.7109375" style="33" bestFit="1" customWidth="1"/>
    <col min="57" max="57" width="8.7109375" style="33" bestFit="1" customWidth="1"/>
    <col min="58" max="58" width="4.42578125" style="33" bestFit="1" customWidth="1"/>
    <col min="59" max="59" width="4.28515625" style="33" bestFit="1" customWidth="1"/>
    <col min="60" max="60" width="4.7109375" style="33" bestFit="1" customWidth="1"/>
    <col min="61" max="62" width="7.85546875" style="33" bestFit="1" customWidth="1"/>
    <col min="63" max="63" width="12.85546875" style="33" bestFit="1" customWidth="1"/>
    <col min="64" max="64" width="11.28515625" style="33" bestFit="1" customWidth="1"/>
    <col min="65" max="65" width="16.7109375" style="33" bestFit="1" customWidth="1"/>
    <col min="66" max="66" width="9.5703125" style="33" bestFit="1" customWidth="1"/>
    <col min="67" max="67" width="8.5703125" style="33" bestFit="1" customWidth="1"/>
    <col min="68" max="68" width="5.7109375" style="33" bestFit="1" customWidth="1"/>
    <col min="69" max="69" width="5.42578125" style="33" bestFit="1" customWidth="1"/>
    <col min="70" max="70" width="6.42578125" style="33" bestFit="1" customWidth="1"/>
    <col min="71" max="71" width="7.7109375" style="33" bestFit="1" customWidth="1"/>
    <col min="72" max="72" width="10.5703125" style="33" bestFit="1" customWidth="1"/>
    <col min="73" max="73" width="9.85546875" style="33" bestFit="1" customWidth="1"/>
    <col min="74" max="74" width="6.140625" style="33" bestFit="1" customWidth="1"/>
    <col min="75" max="75" width="9.5703125" style="33" bestFit="1" customWidth="1"/>
    <col min="76" max="76" width="8.85546875" style="33" bestFit="1" customWidth="1"/>
    <col min="77" max="77" width="11" style="33" bestFit="1" customWidth="1"/>
    <col min="78" max="16384" width="9" style="33"/>
  </cols>
  <sheetData>
    <row r="1" spans="1:7" s="31" customFormat="1" ht="12.75">
      <c r="A1" s="29" t="s">
        <v>6</v>
      </c>
      <c r="B1" s="30" t="s">
        <v>4</v>
      </c>
      <c r="C1" s="30" t="s">
        <v>29</v>
      </c>
      <c r="D1" s="30" t="s">
        <v>29</v>
      </c>
      <c r="E1" s="29" t="s">
        <v>8</v>
      </c>
      <c r="F1" s="34" t="s">
        <v>3</v>
      </c>
      <c r="G1" s="35" t="s">
        <v>5</v>
      </c>
    </row>
    <row r="2" spans="1:7" ht="12.75">
      <c r="A2" s="32"/>
      <c r="B2" s="32"/>
      <c r="C2" s="32"/>
      <c r="D2" s="32"/>
      <c r="E2" s="32"/>
      <c r="F2" s="36"/>
      <c r="G2" s="36"/>
    </row>
    <row r="3" spans="1:7" ht="18">
      <c r="A3" s="43" t="s">
        <v>7</v>
      </c>
      <c r="B3" s="44" t="s">
        <v>30</v>
      </c>
      <c r="C3" s="43" t="s">
        <v>31</v>
      </c>
      <c r="D3" s="44" t="s">
        <v>32</v>
      </c>
      <c r="E3" s="45">
        <v>1400</v>
      </c>
      <c r="F3" s="46" t="s">
        <v>175</v>
      </c>
      <c r="G3" s="37" t="s">
        <v>173</v>
      </c>
    </row>
    <row r="4" spans="1:7" ht="18">
      <c r="A4" s="43" t="s">
        <v>33</v>
      </c>
      <c r="B4" s="44" t="s">
        <v>34</v>
      </c>
      <c r="C4" s="43" t="s">
        <v>35</v>
      </c>
      <c r="D4" s="44" t="s">
        <v>36</v>
      </c>
      <c r="E4" s="45">
        <v>1401</v>
      </c>
      <c r="F4" s="46" t="s">
        <v>172</v>
      </c>
      <c r="G4" s="37" t="s">
        <v>103</v>
      </c>
    </row>
    <row r="5" spans="1:7" ht="18">
      <c r="A5" s="43" t="s">
        <v>37</v>
      </c>
      <c r="B5" s="43" t="s">
        <v>131</v>
      </c>
      <c r="C5" s="43" t="s">
        <v>38</v>
      </c>
      <c r="D5" s="43" t="s">
        <v>38</v>
      </c>
      <c r="E5" s="45">
        <v>1402</v>
      </c>
      <c r="F5" s="46" t="s">
        <v>171</v>
      </c>
      <c r="G5" s="37" t="s">
        <v>104</v>
      </c>
    </row>
    <row r="6" spans="1:7" ht="18">
      <c r="A6" s="43" t="s">
        <v>40</v>
      </c>
      <c r="B6" s="43"/>
      <c r="C6" s="43"/>
      <c r="D6" s="43"/>
      <c r="E6" s="47">
        <v>1403</v>
      </c>
      <c r="F6" s="46" t="s">
        <v>170</v>
      </c>
      <c r="G6" s="37" t="s">
        <v>39</v>
      </c>
    </row>
    <row r="7" spans="1:7" ht="18">
      <c r="A7" s="43" t="s">
        <v>42</v>
      </c>
      <c r="B7" s="43"/>
      <c r="C7" s="43"/>
      <c r="D7" s="43"/>
      <c r="E7" s="45">
        <v>1404</v>
      </c>
      <c r="F7" s="46" t="s">
        <v>169</v>
      </c>
      <c r="G7" s="37" t="s">
        <v>105</v>
      </c>
    </row>
    <row r="8" spans="1:7" ht="18">
      <c r="A8" s="43" t="s">
        <v>44</v>
      </c>
      <c r="B8" s="48"/>
      <c r="C8" s="43"/>
      <c r="D8" s="43"/>
      <c r="E8" s="45"/>
      <c r="F8" s="46" t="s">
        <v>168</v>
      </c>
      <c r="G8" s="37" t="s">
        <v>41</v>
      </c>
    </row>
    <row r="9" spans="1:7" ht="18">
      <c r="A9" s="43" t="s">
        <v>46</v>
      </c>
      <c r="B9" s="48"/>
      <c r="C9" s="43"/>
      <c r="D9" s="43"/>
      <c r="E9" s="45"/>
      <c r="F9" s="46" t="s">
        <v>167</v>
      </c>
      <c r="G9" s="37" t="s">
        <v>43</v>
      </c>
    </row>
    <row r="10" spans="1:7" ht="18">
      <c r="A10" s="43" t="s">
        <v>47</v>
      </c>
      <c r="B10" s="48"/>
      <c r="C10" s="43"/>
      <c r="D10" s="43"/>
      <c r="E10" s="49"/>
      <c r="F10" s="46" t="s">
        <v>166</v>
      </c>
      <c r="G10" s="37" t="s">
        <v>45</v>
      </c>
    </row>
    <row r="11" spans="1:7" ht="18">
      <c r="A11" s="43" t="s">
        <v>49</v>
      </c>
      <c r="B11" s="48"/>
      <c r="C11" s="44"/>
      <c r="D11" s="44"/>
      <c r="E11" s="49"/>
      <c r="F11" s="46" t="s">
        <v>165</v>
      </c>
      <c r="G11" s="37" t="s">
        <v>106</v>
      </c>
    </row>
    <row r="12" spans="1:7" ht="18">
      <c r="A12" s="43" t="s">
        <v>51</v>
      </c>
      <c r="B12" s="48"/>
      <c r="C12" s="44"/>
      <c r="D12" s="44"/>
      <c r="E12" s="50"/>
      <c r="F12" s="46" t="s">
        <v>164</v>
      </c>
      <c r="G12" s="37" t="s">
        <v>48</v>
      </c>
    </row>
    <row r="13" spans="1:7" ht="18">
      <c r="A13" s="43" t="s">
        <v>52</v>
      </c>
      <c r="B13" s="48"/>
      <c r="C13" s="43"/>
      <c r="D13" s="43"/>
      <c r="E13" s="50"/>
      <c r="F13" s="46" t="s">
        <v>163</v>
      </c>
      <c r="G13" s="37" t="s">
        <v>50</v>
      </c>
    </row>
    <row r="14" spans="1:7" ht="18">
      <c r="A14" s="43" t="s">
        <v>53</v>
      </c>
      <c r="B14" s="43"/>
      <c r="C14" s="43"/>
      <c r="D14" s="43"/>
      <c r="E14" s="50"/>
      <c r="F14" s="46" t="s">
        <v>162</v>
      </c>
      <c r="G14" s="37" t="s">
        <v>107</v>
      </c>
    </row>
    <row r="15" spans="1:7" ht="18">
      <c r="F15" s="46" t="s">
        <v>161</v>
      </c>
      <c r="G15" s="37" t="s">
        <v>108</v>
      </c>
    </row>
    <row r="16" spans="1:7" ht="18">
      <c r="F16" s="46" t="s">
        <v>160</v>
      </c>
      <c r="G16" s="37" t="s">
        <v>109</v>
      </c>
    </row>
    <row r="17" spans="6:7" ht="18">
      <c r="F17" s="46" t="s">
        <v>159</v>
      </c>
      <c r="G17" s="37" t="s">
        <v>110</v>
      </c>
    </row>
    <row r="18" spans="6:7" ht="18">
      <c r="F18" s="54" t="s">
        <v>55</v>
      </c>
      <c r="G18" s="37" t="s">
        <v>54</v>
      </c>
    </row>
    <row r="19" spans="6:7" ht="18">
      <c r="F19" s="54" t="s">
        <v>56</v>
      </c>
      <c r="G19" s="37" t="s">
        <v>111</v>
      </c>
    </row>
    <row r="20" spans="6:7" ht="18">
      <c r="F20" s="54" t="s">
        <v>58</v>
      </c>
      <c r="G20" s="37" t="s">
        <v>112</v>
      </c>
    </row>
    <row r="21" spans="6:7" ht="18">
      <c r="F21" s="54" t="s">
        <v>60</v>
      </c>
      <c r="G21" s="37" t="s">
        <v>59</v>
      </c>
    </row>
    <row r="22" spans="6:7" ht="18">
      <c r="F22" s="54" t="s">
        <v>62</v>
      </c>
      <c r="G22" s="37" t="s">
        <v>113</v>
      </c>
    </row>
    <row r="23" spans="6:7" ht="18">
      <c r="F23" s="54" t="s">
        <v>63</v>
      </c>
      <c r="G23" s="37" t="s">
        <v>114</v>
      </c>
    </row>
    <row r="24" spans="6:7" ht="18">
      <c r="F24" s="54" t="s">
        <v>65</v>
      </c>
      <c r="G24" s="37" t="s">
        <v>115</v>
      </c>
    </row>
    <row r="25" spans="6:7" ht="18">
      <c r="F25" s="54" t="s">
        <v>66</v>
      </c>
      <c r="G25" s="37" t="s">
        <v>143</v>
      </c>
    </row>
    <row r="26" spans="6:7" ht="18">
      <c r="F26" s="54" t="s">
        <v>68</v>
      </c>
      <c r="G26" s="37" t="s">
        <v>141</v>
      </c>
    </row>
    <row r="27" spans="6:7" ht="18">
      <c r="F27" s="54" t="s">
        <v>69</v>
      </c>
      <c r="G27" s="37" t="s">
        <v>67</v>
      </c>
    </row>
    <row r="28" spans="6:7" ht="18">
      <c r="F28" s="54" t="s">
        <v>70</v>
      </c>
      <c r="G28" s="37" t="s">
        <v>149</v>
      </c>
    </row>
    <row r="29" spans="6:7" ht="18">
      <c r="F29" s="54" t="s">
        <v>71</v>
      </c>
      <c r="G29" s="37" t="s">
        <v>150</v>
      </c>
    </row>
    <row r="30" spans="6:7" ht="18">
      <c r="F30" s="54" t="s">
        <v>73</v>
      </c>
      <c r="G30" s="37" t="s">
        <v>151</v>
      </c>
    </row>
    <row r="31" spans="6:7" ht="18">
      <c r="F31" s="54" t="s">
        <v>145</v>
      </c>
      <c r="G31" s="37" t="s">
        <v>142</v>
      </c>
    </row>
    <row r="32" spans="6:7" ht="18">
      <c r="F32" s="54" t="s">
        <v>75</v>
      </c>
      <c r="G32" s="37" t="s">
        <v>57</v>
      </c>
    </row>
    <row r="33" spans="6:7" ht="18">
      <c r="F33" s="54" t="s">
        <v>146</v>
      </c>
      <c r="G33" s="37" t="s">
        <v>61</v>
      </c>
    </row>
    <row r="34" spans="6:7" ht="18">
      <c r="F34" s="54" t="s">
        <v>147</v>
      </c>
      <c r="G34" s="37" t="s">
        <v>116</v>
      </c>
    </row>
    <row r="35" spans="6:7" ht="18">
      <c r="F35" s="54" t="s">
        <v>148</v>
      </c>
      <c r="G35" s="37" t="s">
        <v>117</v>
      </c>
    </row>
    <row r="36" spans="6:7" ht="16.5">
      <c r="G36" s="37" t="s">
        <v>118</v>
      </c>
    </row>
    <row r="37" spans="6:7" ht="16.5">
      <c r="G37" s="37" t="s">
        <v>119</v>
      </c>
    </row>
    <row r="38" spans="6:7" ht="20.25">
      <c r="F38" s="51"/>
      <c r="G38" s="37" t="s">
        <v>120</v>
      </c>
    </row>
    <row r="39" spans="6:7" ht="16.5">
      <c r="G39" s="37" t="s">
        <v>74</v>
      </c>
    </row>
    <row r="40" spans="6:7" ht="20.25">
      <c r="F40" s="51"/>
      <c r="G40" s="37" t="s">
        <v>76</v>
      </c>
    </row>
    <row r="41" spans="6:7" ht="20.25">
      <c r="F41" s="51"/>
      <c r="G41" s="37" t="s">
        <v>77</v>
      </c>
    </row>
    <row r="42" spans="6:7" ht="20.25">
      <c r="F42" s="52"/>
      <c r="G42" s="37" t="s">
        <v>78</v>
      </c>
    </row>
    <row r="43" spans="6:7" ht="20.25">
      <c r="F43" s="52"/>
      <c r="G43" s="37" t="s">
        <v>79</v>
      </c>
    </row>
    <row r="44" spans="6:7" ht="20.25">
      <c r="F44" s="52"/>
      <c r="G44" s="37" t="s">
        <v>80</v>
      </c>
    </row>
    <row r="45" spans="6:7" ht="20.25">
      <c r="F45" s="52"/>
      <c r="G45" s="37" t="s">
        <v>72</v>
      </c>
    </row>
    <row r="46" spans="6:7" ht="20.25">
      <c r="F46" s="52"/>
      <c r="G46" s="37" t="s">
        <v>121</v>
      </c>
    </row>
    <row r="47" spans="6:7" ht="20.25">
      <c r="F47" s="52"/>
      <c r="G47" s="37" t="s">
        <v>122</v>
      </c>
    </row>
    <row r="48" spans="6:7" ht="20.25">
      <c r="F48" s="52"/>
      <c r="G48" s="37" t="s">
        <v>123</v>
      </c>
    </row>
    <row r="49" spans="6:7" ht="20.25">
      <c r="F49" s="52"/>
      <c r="G49" s="37" t="s">
        <v>124</v>
      </c>
    </row>
    <row r="50" spans="6:7" ht="20.25">
      <c r="F50" s="52"/>
      <c r="G50" s="37" t="s">
        <v>64</v>
      </c>
    </row>
    <row r="51" spans="6:7" ht="20.25">
      <c r="F51" s="52"/>
      <c r="G51" s="37" t="s">
        <v>81</v>
      </c>
    </row>
    <row r="52" spans="6:7" ht="20.25">
      <c r="F52" s="52"/>
      <c r="G52" s="37" t="s">
        <v>125</v>
      </c>
    </row>
    <row r="53" spans="6:7" ht="20.25">
      <c r="F53" s="52"/>
      <c r="G53" s="37" t="s">
        <v>94</v>
      </c>
    </row>
    <row r="54" spans="6:7" ht="20.25">
      <c r="F54" s="52"/>
      <c r="G54" s="37" t="s">
        <v>95</v>
      </c>
    </row>
    <row r="55" spans="6:7" ht="20.25">
      <c r="F55" s="52"/>
      <c r="G55" s="37" t="s">
        <v>92</v>
      </c>
    </row>
    <row r="56" spans="6:7" ht="20.25">
      <c r="F56" s="52"/>
      <c r="G56" s="37" t="s">
        <v>138</v>
      </c>
    </row>
    <row r="57" spans="6:7" ht="20.25">
      <c r="F57" s="52"/>
      <c r="G57" s="37" t="s">
        <v>93</v>
      </c>
    </row>
    <row r="58" spans="6:7" ht="20.25">
      <c r="F58" s="52"/>
      <c r="G58" s="42" t="s">
        <v>82</v>
      </c>
    </row>
    <row r="59" spans="6:7" ht="20.25">
      <c r="F59" s="52"/>
      <c r="G59" s="42" t="s">
        <v>83</v>
      </c>
    </row>
    <row r="60" spans="6:7" ht="20.25">
      <c r="F60" s="52"/>
      <c r="G60" s="42" t="s">
        <v>137</v>
      </c>
    </row>
    <row r="61" spans="6:7" ht="20.25">
      <c r="F61" s="51"/>
      <c r="G61" s="42" t="s">
        <v>126</v>
      </c>
    </row>
    <row r="62" spans="6:7" ht="20.25">
      <c r="F62" s="51"/>
      <c r="G62" s="42" t="s">
        <v>84</v>
      </c>
    </row>
    <row r="63" spans="6:7" ht="20.25">
      <c r="F63" s="51"/>
      <c r="G63" s="42" t="s">
        <v>85</v>
      </c>
    </row>
    <row r="64" spans="6:7" ht="20.25">
      <c r="F64" s="51"/>
      <c r="G64" s="42" t="s">
        <v>86</v>
      </c>
    </row>
    <row r="65" spans="6:7" ht="20.25">
      <c r="F65" s="51"/>
      <c r="G65" s="42" t="s">
        <v>87</v>
      </c>
    </row>
    <row r="66" spans="6:7" ht="20.25">
      <c r="F66" s="51"/>
      <c r="G66" s="42" t="s">
        <v>88</v>
      </c>
    </row>
    <row r="67" spans="6:7" ht="20.25">
      <c r="F67" s="51"/>
      <c r="G67" s="42" t="s">
        <v>89</v>
      </c>
    </row>
    <row r="68" spans="6:7" ht="20.25">
      <c r="F68" s="51"/>
      <c r="G68" s="42" t="s">
        <v>127</v>
      </c>
    </row>
    <row r="69" spans="6:7" ht="20.25">
      <c r="F69" s="51"/>
      <c r="G69" s="42" t="s">
        <v>128</v>
      </c>
    </row>
    <row r="70" spans="6:7" ht="20.25">
      <c r="F70" s="51"/>
      <c r="G70" s="37" t="s">
        <v>90</v>
      </c>
    </row>
    <row r="71" spans="6:7" ht="20.25">
      <c r="F71" s="51"/>
      <c r="G71" s="37" t="s">
        <v>91</v>
      </c>
    </row>
    <row r="72" spans="6:7" ht="20.25">
      <c r="F72" s="51"/>
      <c r="G72" s="37" t="s">
        <v>96</v>
      </c>
    </row>
    <row r="73" spans="6:7" ht="20.25">
      <c r="F73" s="51"/>
      <c r="G73" s="37" t="s">
        <v>97</v>
      </c>
    </row>
    <row r="74" spans="6:7" ht="20.25">
      <c r="F74" s="51"/>
      <c r="G74" s="37" t="s">
        <v>129</v>
      </c>
    </row>
    <row r="75" spans="6:7" ht="20.25">
      <c r="F75" s="51"/>
      <c r="G75" s="37" t="s">
        <v>98</v>
      </c>
    </row>
    <row r="76" spans="6:7" ht="20.25">
      <c r="F76" s="51"/>
      <c r="G76" s="37" t="s">
        <v>99</v>
      </c>
    </row>
    <row r="77" spans="6:7" ht="20.25">
      <c r="F77" s="51"/>
      <c r="G77" s="37" t="s">
        <v>100</v>
      </c>
    </row>
    <row r="78" spans="6:7" ht="20.25">
      <c r="F78" s="51"/>
      <c r="G78" s="37" t="s">
        <v>130</v>
      </c>
    </row>
    <row r="79" spans="6:7" ht="20.25">
      <c r="F79" s="51"/>
      <c r="G79" s="37" t="s">
        <v>101</v>
      </c>
    </row>
    <row r="80" spans="6:7" ht="20.25">
      <c r="F80" s="51"/>
      <c r="G80" s="37" t="s">
        <v>102</v>
      </c>
    </row>
    <row r="81" spans="6:7" ht="16.5">
      <c r="F81"/>
      <c r="G81" s="37" t="s">
        <v>139</v>
      </c>
    </row>
    <row r="82" spans="6:7" ht="16.5">
      <c r="F82"/>
      <c r="G82" s="37" t="s">
        <v>140</v>
      </c>
    </row>
    <row r="83" spans="6:7" ht="16.5">
      <c r="F83"/>
      <c r="G83" s="37" t="s">
        <v>153</v>
      </c>
    </row>
    <row r="84" spans="6:7" ht="16.5">
      <c r="F84"/>
      <c r="G84" s="37" t="s">
        <v>152</v>
      </c>
    </row>
    <row r="85" spans="6:7" ht="16.5">
      <c r="F85"/>
      <c r="G85" s="55" t="s">
        <v>154</v>
      </c>
    </row>
    <row r="86" spans="6:7" ht="16.5">
      <c r="F86"/>
      <c r="G86" s="37" t="s">
        <v>155</v>
      </c>
    </row>
    <row r="87" spans="6:7" ht="16.5">
      <c r="F87"/>
      <c r="G87" s="55" t="s">
        <v>157</v>
      </c>
    </row>
    <row r="88" spans="6:7">
      <c r="F88"/>
      <c r="G88" s="39"/>
    </row>
    <row r="89" spans="6:7">
      <c r="F89"/>
      <c r="G89" s="39"/>
    </row>
    <row r="90" spans="6:7">
      <c r="F90"/>
      <c r="G90" s="39"/>
    </row>
    <row r="91" spans="6:7">
      <c r="F91"/>
      <c r="G91" s="39"/>
    </row>
    <row r="92" spans="6:7">
      <c r="F92"/>
      <c r="G92" s="39"/>
    </row>
    <row r="93" spans="6:7">
      <c r="F93"/>
      <c r="G93" s="39"/>
    </row>
    <row r="94" spans="6:7">
      <c r="F94"/>
      <c r="G94" s="39"/>
    </row>
    <row r="95" spans="6:7">
      <c r="F95"/>
      <c r="G95" s="39"/>
    </row>
    <row r="96" spans="6:7">
      <c r="F96"/>
      <c r="G96" s="39"/>
    </row>
    <row r="97" spans="6:7">
      <c r="F97"/>
      <c r="G97" s="39"/>
    </row>
    <row r="98" spans="6:7">
      <c r="F98"/>
      <c r="G98" s="39"/>
    </row>
    <row r="99" spans="6:7">
      <c r="G99" s="39"/>
    </row>
  </sheetData>
  <sheetProtection algorithmName="SHA-512" hashValue="9UKu7hwvoKONIoe+rMOaoBEq0UoVCMdOjNPmiEZvg186cxJMb7lzu+QI7l8nVOAwGGiJXLD659KIwWLCCRdjSQ==" saltValue="BtnL2YBMzuD4ha281Qr3Lw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فرم 2 آمار ماهانه</vt:lpstr>
      <vt:lpstr>اطلاعات پايه</vt:lpstr>
      <vt:lpstr>'فرم 2 آمار ماهانه'!Print_Area</vt:lpstr>
      <vt:lpstr>بخش</vt:lpstr>
      <vt:lpstr>بيمارستان</vt:lpstr>
      <vt:lpstr>جنس</vt:lpstr>
      <vt:lpstr>سال</vt:lpstr>
      <vt:lpstr>شهرستان</vt:lpstr>
      <vt:lpstr>ماه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Abazari</dc:creator>
  <cp:lastModifiedBy>farghadani-F2</cp:lastModifiedBy>
  <cp:lastPrinted>2021-08-03T03:32:32Z</cp:lastPrinted>
  <dcterms:created xsi:type="dcterms:W3CDTF">2016-05-14T05:49:21Z</dcterms:created>
  <dcterms:modified xsi:type="dcterms:W3CDTF">2023-05-30T06:34:39Z</dcterms:modified>
</cp:coreProperties>
</file>